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Волгоградская ул., 8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<sst xmlns="http://schemas.openxmlformats.org/spreadsheetml/2006/main" count="38" uniqueCount="34">
  <si>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</si>
  <si>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</si>
  <si>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</si>
  <si>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</si>
  <si>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</si>
  <si>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</si>
  <si>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</si>
  <si>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</si>
  <si>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</si>
  <si>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</si>
  <si>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</si>
  <si>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</si>
  <si>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</si>
  <si>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</si>
  <si>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</si>
  <si>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</si>
  <si>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</si>
  <si>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</si>
  <si>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</si>
  <si>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</si>
  <si>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</si>
  <si>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</si>
  <si>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</si>
  <si>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</si>
  <si>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</si>
  <si>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</si>
  <si>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</si>
  <si>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</si>
  <si>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</si>
  <si>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</si>
  <si>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</si>
  <si>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</si>
  <si>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</si>
  <si>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Волгоградская ул.,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</si>
</sst>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135.45699999999999</v>
      </c>
      <c r="D11" s="49">
        <v>104850.13</v>
      </c>
      <c r="E11" s="50">
        <v>3886.8</v>
      </c>
      <c r="F11" s="48">
        <v>3.4851E-2</v>
      </c>
      <c r="G11" s="23">
        <v>703.38</v>
      </c>
      <c r="H11" s="23">
        <v>877.55</v>
      </c>
      <c r="I11" s="23">
        <v>1383.48</v>
      </c>
      <c r="J11" s="23">
        <v>104851.18000000001</v>
      </c>
      <c r="K11" s="24">
        <v>3.4850519707728719E-2</v>
      </c>
      <c r="L11" s="25">
        <f>J11-D11</f>
        <v>1.0500000000029104</v>
      </c>
    </row>
    <row r="12" spans="2:12" s="26" customFormat="1" ht="27.75" customHeight="1" x14ac:dyDescent="0.25">
      <c r="B12" s="22" t="s">
        <v>18</v>
      </c>
      <c r="C12" s="48">
        <v>145.62099999999998</v>
      </c>
      <c r="D12" s="49">
        <v>112717.12</v>
      </c>
      <c r="E12" s="50">
        <v>3886.8</v>
      </c>
      <c r="F12" s="48">
        <v>3.7465999999999999E-2</v>
      </c>
      <c r="G12" s="23">
        <v>703.38</v>
      </c>
      <c r="H12" s="23">
        <v>877.55</v>
      </c>
      <c r="I12" s="23">
        <v>1383.48</v>
      </c>
      <c r="J12" s="23">
        <v>112718.72</v>
      </c>
      <c r="K12" s="24">
        <v>3.7465524338787685E-2</v>
      </c>
      <c r="L12" s="25">
        <f t="shared" ref="L12:L22" si="0">J12-D12</f>
        <v>1.6000000000058208</v>
      </c>
    </row>
    <row r="13" spans="2:12" s="26" customFormat="1" ht="27.75" customHeight="1" x14ac:dyDescent="0.25">
      <c r="B13" s="22" t="s">
        <v>19</v>
      </c>
      <c r="C13" s="48">
        <v>111.426</v>
      </c>
      <c r="D13" s="49">
        <v>86203.7</v>
      </c>
      <c r="E13" s="50">
        <v>3886.8</v>
      </c>
      <c r="F13" s="48">
        <v>2.8667999999999999E-2</v>
      </c>
      <c r="G13" s="23">
        <v>703.38</v>
      </c>
      <c r="H13" s="23">
        <v>877.55</v>
      </c>
      <c r="I13" s="23">
        <v>1383.48</v>
      </c>
      <c r="J13" s="23">
        <v>86204.239999999991</v>
      </c>
      <c r="K13" s="24">
        <v>2.8667798703303486E-2</v>
      </c>
      <c r="L13" s="25">
        <f t="shared" si="0"/>
        <v>0.53999999999359716</v>
      </c>
    </row>
    <row r="14" spans="2:12" s="26" customFormat="1" ht="27.75" customHeight="1" x14ac:dyDescent="0.25">
      <c r="B14" s="22" t="s">
        <v>20</v>
      </c>
      <c r="C14" s="48">
        <v>77.393000000000001</v>
      </c>
      <c r="D14" s="49">
        <v>59916.05</v>
      </c>
      <c r="E14" s="50">
        <v>3886.8000793457031</v>
      </c>
      <c r="F14" s="48">
        <v>1.9912000745534897E-2</v>
      </c>
      <c r="G14" s="23">
        <v>703.38</v>
      </c>
      <c r="H14" s="23">
        <v>877.55</v>
      </c>
      <c r="I14" s="23">
        <v>1383.48</v>
      </c>
      <c r="J14" s="23">
        <v>59916.768188476563</v>
      </c>
      <c r="K14" s="24">
        <v>1.9911752192057226E-2</v>
      </c>
      <c r="L14" s="25">
        <f t="shared" si="0"/>
        <v>0.71818847655958962</v>
      </c>
    </row>
    <row r="15" spans="2:12" s="26" customFormat="1" ht="27.75" customHeight="1" x14ac:dyDescent="0.25">
      <c r="B15" s="22" t="s">
        <v>21</v>
      </c>
      <c r="C15" s="48">
        <v>105.12400000000001</v>
      </c>
      <c r="D15" s="49">
        <v>81385.08</v>
      </c>
      <c r="E15" s="50">
        <v>3886.8000793457031</v>
      </c>
      <c r="F15" s="48">
        <v>2.6807000860571861E-2</v>
      </c>
      <c r="G15" s="23">
        <v>703.38</v>
      </c>
      <c r="H15" s="23">
        <v>877.55</v>
      </c>
      <c r="I15" s="23">
        <v>1383.48</v>
      </c>
      <c r="J15" s="23">
        <v>80664.681640625</v>
      </c>
      <c r="K15" s="24">
        <v>2.7046412949980281E-2</v>
      </c>
      <c r="L15" s="25">
        <f t="shared" si="0"/>
        <v>-720.39835937500175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3886.8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3886.8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54051.87</v>
      </c>
      <c r="K17" s="24">
        <v>0</v>
      </c>
      <c r="L17" s="25">
        <f t="shared" si="0"/>
        <v>54051.87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3886.8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54051.869999999995</v>
      </c>
      <c r="K18" s="24">
        <v>0</v>
      </c>
      <c r="L18" s="25">
        <f t="shared" si="0"/>
        <v>54051.869999999995</v>
      </c>
    </row>
    <row r="19" spans="2:12" s="26" customFormat="1" ht="27.75" customHeight="1" x14ac:dyDescent="0.25">
      <c r="B19" s="22" t="s">
        <v>25</v>
      </c>
      <c r="C19" s="48">
        <v>36.286999999999999</v>
      </c>
      <c r="D19" s="49">
        <v>29324.9</v>
      </c>
      <c r="E19" s="50">
        <v>3886.7999572753906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53398.31982421875</v>
      </c>
      <c r="K19" s="24">
        <v>9.3359577027053477E-3</v>
      </c>
      <c r="L19" s="25">
        <f t="shared" si="0"/>
        <v>24073.419824218749</v>
      </c>
    </row>
    <row r="20" spans="2:12" s="26" customFormat="1" ht="27.75" customHeight="1" x14ac:dyDescent="0.25">
      <c r="B20" s="22" t="s">
        <v>26</v>
      </c>
      <c r="C20" s="48">
        <v>69.671000000000006</v>
      </c>
      <c r="D20" s="49">
        <v>56251.32</v>
      </c>
      <c r="E20" s="50">
        <v>3886.7999572753906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53348.460693359375</v>
      </c>
      <c r="K20" s="24">
        <v>1.7925028497952005E-2</v>
      </c>
      <c r="L20" s="25">
        <f t="shared" si="0"/>
        <v>-2902.8593066406247</v>
      </c>
    </row>
    <row r="21" spans="2:12" s="26" customFormat="1" ht="27.75" customHeight="1" x14ac:dyDescent="0.25">
      <c r="B21" s="22" t="s">
        <v>27</v>
      </c>
      <c r="C21" s="48">
        <v>69.671000000000006</v>
      </c>
      <c r="D21" s="49">
        <v>55849.599999999999</v>
      </c>
      <c r="E21" s="50">
        <v>3886.8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52967.600000000006</v>
      </c>
      <c r="K21" s="24">
        <v>1.792502830091592E-2</v>
      </c>
      <c r="L21" s="25">
        <f t="shared" si="0"/>
        <v>-2881.9999999999927</v>
      </c>
    </row>
    <row r="22" spans="2:12" s="26" customFormat="1" ht="27.75" customHeight="1" x14ac:dyDescent="0.25">
      <c r="B22" s="22" t="s">
        <v>28</v>
      </c>
      <c r="C22" s="48">
        <v>69.671000000000006</v>
      </c>
      <c r="D22" s="49">
        <v>55849.599999999999</v>
      </c>
      <c r="E22" s="50">
        <v>3886.8000793457031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52967.6005859375</v>
      </c>
      <c r="K22" s="24">
        <v>1.7925027934991782E-2</v>
      </c>
      <c r="L22" s="25">
        <f t="shared" si="0"/>
        <v>-2881.9994140624985</v>
      </c>
    </row>
    <row r="23" spans="2:12" s="26" customFormat="1" ht="15" x14ac:dyDescent="0.25">
      <c r="B23" s="27" t="s">
        <v>29</v>
      </c>
      <c r="C23" s="28">
        <f>SUM(C11:C22)</f>
        <v>820.32100000000014</v>
      </c>
      <c r="D23" s="28">
        <f>SUM(D11:D22)</f>
        <v>642347.5</v>
      </c>
      <c r="E23" s="47">
        <f>E22</f>
        <v>3886.8000793457031</v>
      </c>
      <c r="F23" s="30">
        <f>SUM(F11:F22)/12</f>
        <v>2.0808667031476897E-2</v>
      </c>
      <c r="G23" s="29"/>
      <c r="H23" s="29"/>
      <c r="I23" s="29"/>
      <c r="J23" s="29">
        <f>SUM(J11:J22)</f>
        <v>765141.31093261717</v>
      </c>
      <c r="K23" s="31">
        <f>SUM(K11:K22)/12</f>
        <v>1.7587754194035205E-2</v>
      </c>
      <c r="L23" s="29">
        <f t="shared" ref="L23" si="1">SUM(L11:L22)</f>
        <v>122793.81093261717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Волгоградская ул.,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2019-04-05T05:45:17Z</dcterms:modified>
</cp:coreProperties>
</file>